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948" activeTab="1"/>
  </bookViews>
  <sheets>
    <sheet name="MEMORIA" sheetId="1" r:id="rId1"/>
    <sheet name="PLANILHA ATUALIZADA" sheetId="2" r:id="rId2"/>
  </sheets>
  <definedNames>
    <definedName name="_xlnm.Print_Area" localSheetId="0">'MEMORIA'!$A$1:$J$67</definedName>
    <definedName name="_xlnm.Print_Area" localSheetId="1">'PLANILHA ATUALIZADA'!$A$1:$I$29</definedName>
  </definedNames>
  <calcPr fullCalcOnLoad="1" fullPrecision="0"/>
</workbook>
</file>

<file path=xl/sharedStrings.xml><?xml version="1.0" encoding="utf-8"?>
<sst xmlns="http://schemas.openxmlformats.org/spreadsheetml/2006/main" count="147" uniqueCount="67">
  <si>
    <t>M²</t>
  </si>
  <si>
    <t>TOTAL</t>
  </si>
  <si>
    <t>REF.</t>
  </si>
  <si>
    <t>ITEM</t>
  </si>
  <si>
    <t>DISCRIMINAÇÃO DOS SERVIÇOS</t>
  </si>
  <si>
    <t>UNID.</t>
  </si>
  <si>
    <t>QUANT.</t>
  </si>
  <si>
    <t>VALOR TOTAL</t>
  </si>
  <si>
    <t>COBERTURA</t>
  </si>
  <si>
    <t>M</t>
  </si>
  <si>
    <t>IOPES</t>
  </si>
  <si>
    <t>2.1</t>
  </si>
  <si>
    <t>2.2</t>
  </si>
  <si>
    <t>2.3</t>
  </si>
  <si>
    <t>2.5</t>
  </si>
  <si>
    <t>2.6</t>
  </si>
  <si>
    <t>2.7</t>
  </si>
  <si>
    <t>3.1</t>
  </si>
  <si>
    <t>2.8</t>
  </si>
  <si>
    <t>KG</t>
  </si>
  <si>
    <t>1.1</t>
  </si>
  <si>
    <t>Calha em chapa galvanizada com largura de 40 cm</t>
  </si>
  <si>
    <t>TOTAL GERAL</t>
  </si>
  <si>
    <t>Estado do Espírito Santo</t>
  </si>
  <si>
    <t>VALOR UNIT. S\BDI</t>
  </si>
  <si>
    <t>VALOR UNITÁRIO COM BDI</t>
  </si>
  <si>
    <t>UND</t>
  </si>
  <si>
    <t>TOTAL ITEM 1</t>
  </si>
  <si>
    <t>2.4</t>
  </si>
  <si>
    <t>TOTAL ITEM 2</t>
  </si>
  <si>
    <t>X</t>
  </si>
  <si>
    <t>=</t>
  </si>
  <si>
    <t>LARGURA</t>
  </si>
  <si>
    <t>2.0</t>
  </si>
  <si>
    <t>QUANT</t>
  </si>
  <si>
    <t>LOCAL</t>
  </si>
  <si>
    <t>1.0</t>
  </si>
  <si>
    <t xml:space="preserve">SERVIÇOS PRELIMINARES </t>
  </si>
  <si>
    <t>Placa de obra nas dimensões de 2.0 x 4.0 m, padrão IOPES</t>
  </si>
  <si>
    <t>CANTEIRO DE OBRA</t>
  </si>
  <si>
    <t>VALOR:</t>
  </si>
  <si>
    <t>COMP.</t>
  </si>
  <si>
    <t>COMP</t>
  </si>
  <si>
    <t>PROJ. ARQ</t>
  </si>
  <si>
    <t>Tubo PVC rígido para esgoto no diâmetro de 100mm incluindo escavação e aterro com areia</t>
  </si>
  <si>
    <t>Estrut. metálica p/ quadra poliesp. coberta constituída por perfis formados a frio, aço estrutural ASTM A-570 G33 (terças) ASTM A-36 (demais perfis) c/ o sistema de trat. e pint conf descrito em notas da planilha</t>
  </si>
  <si>
    <t>Cobertura nova de telhas de alumínio trapezoidal, H = 8 cm, esp. 0.5mm, inclusive acessórios de fixação</t>
  </si>
  <si>
    <t>Peitoril de mármore branco com largura 40 cm e esp. 3cm</t>
  </si>
  <si>
    <t>CODIGO</t>
  </si>
  <si>
    <t xml:space="preserve">CÂMARA MUNICIPAL DE MUNIZ FREIRE </t>
  </si>
  <si>
    <t>OBRA: REFORMA E REESTRUTURAÇÃO DE TELHADO DA CÂMARA MUNICIPAL, MUNIZ FREIRE.</t>
  </si>
  <si>
    <t>LOCAL: RUA JOÃO IVO AGUILAR, 202, CENTRO, MUNIZ FREIRE.</t>
  </si>
  <si>
    <t xml:space="preserve">REFORMA E REESTRUTURAÇÃO DE TELHADO DA CÂMARA MUNICIPAL </t>
  </si>
  <si>
    <t>Remoção de cobertura em telha metálica, exclusive estrutura</t>
  </si>
  <si>
    <t>Rufo de chapa de alumínio esp. 0.5mm, largura de 30cm</t>
  </si>
  <si>
    <t>Impermeabilização com argamassa de igol 2 - marca de referência Sika</t>
  </si>
  <si>
    <t>m</t>
  </si>
  <si>
    <t>ADMINISTRAÇÃO LOCAL</t>
  </si>
  <si>
    <t>TOTAL ITEM 3</t>
  </si>
  <si>
    <t>MEMORIA DE CALCULO</t>
  </si>
  <si>
    <t xml:space="preserve">TOTAL </t>
  </si>
  <si>
    <t>20 M</t>
  </si>
  <si>
    <t>.</t>
  </si>
  <si>
    <t>PLANILHA DEMONSTRATIVA DE CUSTOS UNITÁRIOS - PROPOSTAS DETALHADAS</t>
  </si>
  <si>
    <t>BDI:</t>
  </si>
  <si>
    <t>DATA BASE - IOPES:</t>
  </si>
  <si>
    <t xml:space="preserve">MUNIZ FREIRE, XX DE MAIO DE 2024.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</si>
</sst>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&quot;R$&quot;#,##0.00"/>
    <numFmt numFmtId="167" formatCode="#,##0.0000"/>
    <numFmt numFmtId="168" formatCode="&quot;R$ &quot;#,##0.00"/>
    <numFmt numFmtId="169" formatCode="_(* #,##0.00_);_(* \(#,##0.00\);_(* &quot;-&quot;??_);_(@_)"/>
    <numFmt numFmtId="170" formatCode="_(&quot;R$ &quot;* #,##0.00_);_(&quot;R$ &quot;* \(#,##0.00\);_(&quot;R$ &quot;* &quot;-&quot;??_);_(@_)"/>
    <numFmt numFmtId="171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5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1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/>
      <bottom style="thin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4" fontId="39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5" borderId="12" xfId="0" applyFont="1" applyFill="1" applyBorder="1" applyAlignment="1">
      <alignment/>
    </xf>
    <xf numFmtId="165" fontId="5" fillId="35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4" fontId="0" fillId="0" borderId="0" xfId="0" applyNumberFormat="1" applyAlignment="1">
      <alignment/>
    </xf>
    <xf numFmtId="165" fontId="5" fillId="33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6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4" fillId="36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3" fontId="0" fillId="0" borderId="11" xfId="66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54" fillId="0" borderId="16" xfId="0" applyFont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5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4" fillId="35" borderId="12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4" fillId="36" borderId="10" xfId="0" applyFont="1" applyFill="1" applyBorder="1" applyAlignment="1">
      <alignment vertical="center"/>
    </xf>
    <xf numFmtId="0" fontId="54" fillId="36" borderId="15" xfId="0" applyFont="1" applyFill="1" applyBorder="1" applyAlignment="1">
      <alignment vertical="center"/>
    </xf>
    <xf numFmtId="2" fontId="53" fillId="0" borderId="10" xfId="0" applyNumberFormat="1" applyFont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4" fillId="35" borderId="18" xfId="0" applyFont="1" applyFill="1" applyBorder="1" applyAlignment="1">
      <alignment vertical="center"/>
    </xf>
    <xf numFmtId="164" fontId="55" fillId="0" borderId="10" xfId="0" applyNumberFormat="1" applyFont="1" applyBorder="1" applyAlignment="1">
      <alignment vertical="center"/>
    </xf>
    <xf numFmtId="164" fontId="54" fillId="0" borderId="10" xfId="0" applyNumberFormat="1" applyFont="1" applyBorder="1" applyAlignment="1">
      <alignment vertical="center" wrapText="1"/>
    </xf>
    <xf numFmtId="2" fontId="54" fillId="36" borderId="10" xfId="0" applyNumberFormat="1" applyFont="1" applyFill="1" applyBorder="1" applyAlignment="1">
      <alignment vertical="center"/>
    </xf>
    <xf numFmtId="164" fontId="54" fillId="36" borderId="10" xfId="0" applyNumberFormat="1" applyFont="1" applyFill="1" applyBorder="1" applyAlignment="1">
      <alignment vertical="center" wrapText="1"/>
    </xf>
    <xf numFmtId="2" fontId="54" fillId="36" borderId="15" xfId="0" applyNumberFormat="1" applyFont="1" applyFill="1" applyBorder="1" applyAlignment="1">
      <alignment vertical="center"/>
    </xf>
    <xf numFmtId="164" fontId="54" fillId="36" borderId="0" xfId="0" applyNumberFormat="1" applyFont="1" applyFill="1" applyAlignment="1">
      <alignment vertical="center" wrapText="1"/>
    </xf>
    <xf numFmtId="164" fontId="54" fillId="36" borderId="15" xfId="0" applyNumberFormat="1" applyFont="1" applyFill="1" applyBorder="1" applyAlignment="1">
      <alignment vertical="center" wrapText="1"/>
    </xf>
    <xf numFmtId="2" fontId="53" fillId="33" borderId="10" xfId="0" applyNumberFormat="1" applyFont="1" applyFill="1" applyBorder="1" applyAlignment="1">
      <alignment vertical="center"/>
    </xf>
    <xf numFmtId="164" fontId="53" fillId="0" borderId="10" xfId="0" applyNumberFormat="1" applyFont="1" applyBorder="1" applyAlignment="1">
      <alignment vertical="center"/>
    </xf>
    <xf numFmtId="2" fontId="53" fillId="35" borderId="13" xfId="0" applyNumberFormat="1" applyFont="1" applyFill="1" applyBorder="1" applyAlignment="1">
      <alignment vertical="center"/>
    </xf>
    <xf numFmtId="164" fontId="53" fillId="35" borderId="13" xfId="0" applyNumberFormat="1" applyFont="1" applyFill="1" applyBorder="1" applyAlignment="1">
      <alignment vertical="center" wrapText="1"/>
    </xf>
    <xf numFmtId="164" fontId="57" fillId="35" borderId="13" xfId="0" applyNumberFormat="1" applyFont="1" applyFill="1" applyBorder="1" applyAlignment="1">
      <alignment vertical="center"/>
    </xf>
    <xf numFmtId="164" fontId="54" fillId="35" borderId="14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164" fontId="52" fillId="33" borderId="10" xfId="0" applyNumberFormat="1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center"/>
    </xf>
    <xf numFmtId="2" fontId="54" fillId="35" borderId="10" xfId="0" applyNumberFormat="1" applyFont="1" applyFill="1" applyBorder="1" applyAlignment="1">
      <alignment vertical="center"/>
    </xf>
    <xf numFmtId="164" fontId="54" fillId="35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54" fillId="35" borderId="10" xfId="0" applyNumberFormat="1" applyFont="1" applyFill="1" applyBorder="1" applyAlignment="1">
      <alignment vertical="center" wrapText="1"/>
    </xf>
    <xf numFmtId="164" fontId="54" fillId="36" borderId="10" xfId="0" applyNumberFormat="1" applyFont="1" applyFill="1" applyBorder="1" applyAlignment="1">
      <alignment vertical="center"/>
    </xf>
    <xf numFmtId="164" fontId="53" fillId="0" borderId="0" xfId="0" applyNumberFormat="1" applyFont="1" applyAlignment="1">
      <alignment vertical="center"/>
    </xf>
    <xf numFmtId="164" fontId="53" fillId="0" borderId="19" xfId="0" applyNumberFormat="1" applyFont="1" applyBorder="1" applyAlignment="1">
      <alignment vertical="center"/>
    </xf>
    <xf numFmtId="2" fontId="54" fillId="35" borderId="18" xfId="0" applyNumberFormat="1" applyFont="1" applyFill="1" applyBorder="1" applyAlignment="1">
      <alignment vertical="center"/>
    </xf>
    <xf numFmtId="164" fontId="54" fillId="35" borderId="18" xfId="0" applyNumberFormat="1" applyFont="1" applyFill="1" applyBorder="1" applyAlignment="1">
      <alignment vertical="center"/>
    </xf>
    <xf numFmtId="164" fontId="54" fillId="35" borderId="20" xfId="0" applyNumberFormat="1" applyFont="1" applyFill="1" applyBorder="1" applyAlignment="1">
      <alignment vertical="center"/>
    </xf>
    <xf numFmtId="164" fontId="57" fillId="35" borderId="18" xfId="0" applyNumberFormat="1" applyFont="1" applyFill="1" applyBorder="1" applyAlignment="1">
      <alignment vertical="center" wrapText="1"/>
    </xf>
    <xf numFmtId="2" fontId="53" fillId="33" borderId="0" xfId="0" applyNumberFormat="1" applyFont="1" applyFill="1" applyAlignment="1">
      <alignment vertical="center"/>
    </xf>
    <xf numFmtId="0" fontId="54" fillId="36" borderId="10" xfId="0" applyFont="1" applyFill="1" applyBorder="1" applyAlignment="1">
      <alignment horizontal="left" vertical="center" wrapText="1"/>
    </xf>
    <xf numFmtId="0" fontId="54" fillId="36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7" fillId="35" borderId="18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 wrapText="1"/>
    </xf>
    <xf numFmtId="0" fontId="54" fillId="37" borderId="10" xfId="0" applyFont="1" applyFill="1" applyBorder="1" applyAlignment="1">
      <alignment vertical="center"/>
    </xf>
    <xf numFmtId="2" fontId="54" fillId="37" borderId="10" xfId="0" applyNumberFormat="1" applyFont="1" applyFill="1" applyBorder="1" applyAlignment="1">
      <alignment vertical="center"/>
    </xf>
    <xf numFmtId="164" fontId="54" fillId="37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33" borderId="11" xfId="0" applyNumberFormat="1" applyFont="1" applyFill="1" applyBorder="1" applyAlignment="1">
      <alignment vertical="center"/>
    </xf>
    <xf numFmtId="0" fontId="51" fillId="0" borderId="11" xfId="0" applyFont="1" applyBorder="1" applyAlignment="1">
      <alignment/>
    </xf>
    <xf numFmtId="43" fontId="51" fillId="0" borderId="11" xfId="66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66" applyNumberFormat="1" applyFont="1" applyBorder="1" applyAlignment="1">
      <alignment/>
    </xf>
    <xf numFmtId="0" fontId="56" fillId="0" borderId="0" xfId="0" applyFont="1" applyAlignment="1">
      <alignment vertical="center"/>
    </xf>
    <xf numFmtId="2" fontId="6" fillId="33" borderId="0" xfId="0" applyNumberFormat="1" applyFont="1" applyFill="1" applyAlignment="1">
      <alignment horizontal="left" vertical="top" wrapText="1"/>
    </xf>
    <xf numFmtId="2" fontId="6" fillId="0" borderId="0" xfId="0" applyNumberFormat="1" applyFont="1" applyAlignment="1">
      <alignment horizontal="center"/>
    </xf>
    <xf numFmtId="2" fontId="9" fillId="33" borderId="10" xfId="0" applyNumberFormat="1" applyFont="1" applyFill="1" applyBorder="1" applyAlignment="1">
      <alignment horizontal="left" vertical="top" wrapText="1"/>
    </xf>
    <xf numFmtId="2" fontId="58" fillId="0" borderId="10" xfId="66" applyNumberFormat="1" applyFont="1" applyBorder="1" applyAlignment="1" quotePrefix="1">
      <alignment/>
    </xf>
    <xf numFmtId="0" fontId="59" fillId="0" borderId="11" xfId="0" applyFont="1" applyBorder="1" applyAlignment="1">
      <alignment vertical="center"/>
    </xf>
    <xf numFmtId="2" fontId="5" fillId="33" borderId="11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2" fontId="0" fillId="0" borderId="19" xfId="66" applyNumberFormat="1" applyFont="1" applyBorder="1" applyAlignment="1">
      <alignment/>
    </xf>
    <xf numFmtId="2" fontId="0" fillId="0" borderId="23" xfId="66" applyNumberFormat="1" applyFont="1" applyBorder="1" applyAlignment="1">
      <alignment/>
    </xf>
    <xf numFmtId="0" fontId="5" fillId="34" borderId="17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20" xfId="0" applyNumberFormat="1" applyFont="1" applyFill="1" applyBorder="1" applyAlignment="1">
      <alignment horizontal="center" vertical="center"/>
    </xf>
    <xf numFmtId="164" fontId="60" fillId="35" borderId="23" xfId="0" applyNumberFormat="1" applyFont="1" applyFill="1" applyBorder="1" applyAlignment="1">
      <alignment horizontal="center" vertical="center"/>
    </xf>
    <xf numFmtId="164" fontId="60" fillId="35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55" fillId="0" borderId="10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urrency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Porcentagem 2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0</xdr:row>
      <xdr:rowOff>19050</xdr:rowOff>
    </xdr:from>
    <xdr:ext cx="5410200" cy="600075"/>
    <xdr:sp>
      <xdr:nvSpPr>
        <xdr:cNvPr id="1" name="Retângulo 1"/>
        <xdr:cNvSpPr>
          <a:spLocks/>
        </xdr:cNvSpPr>
      </xdr:nvSpPr>
      <xdr:spPr>
        <a:xfrm>
          <a:off x="552450" y="19050"/>
          <a:ext cx="5410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67"/>
    </sheetView>
  </sheetViews>
  <sheetFormatPr defaultColWidth="9.140625" defaultRowHeight="15"/>
  <cols>
    <col min="1" max="1" width="16.28125" style="0" customWidth="1"/>
    <col min="2" max="2" width="13.7109375" style="0" customWidth="1"/>
    <col min="3" max="3" width="11.28125" style="0" customWidth="1"/>
    <col min="4" max="4" width="22.140625" style="0" customWidth="1"/>
    <col min="5" max="5" width="13.7109375" style="0" customWidth="1"/>
    <col min="6" max="6" width="17.7109375" style="0" customWidth="1"/>
    <col min="7" max="7" width="16.140625" style="0" customWidth="1"/>
    <col min="8" max="8" width="14.140625" style="0" customWidth="1"/>
  </cols>
  <sheetData>
    <row r="1" spans="1:10" ht="31.5" customHeight="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21.75" customHeight="1"/>
    <row r="3" spans="1:10" ht="14.25" customHeight="1">
      <c r="A3" s="11" t="s">
        <v>36</v>
      </c>
      <c r="B3" s="140" t="s">
        <v>37</v>
      </c>
      <c r="C3" s="140"/>
      <c r="D3" s="140"/>
      <c r="E3" s="140"/>
      <c r="F3" s="140"/>
      <c r="G3" s="140"/>
      <c r="H3" s="140"/>
      <c r="I3" s="140"/>
      <c r="J3" s="140"/>
    </row>
    <row r="4" spans="1:10" ht="14.25" customHeight="1">
      <c r="A4" s="11" t="s">
        <v>20</v>
      </c>
      <c r="B4" s="137" t="str">
        <f>'PLANILHA ATUALIZADA'!D11</f>
        <v>Placa de obra nas dimensões de 2.0 x 4.0 m, padrão IOPES</v>
      </c>
      <c r="C4" s="138"/>
      <c r="D4" s="138"/>
      <c r="E4" s="138"/>
      <c r="F4" s="138"/>
      <c r="G4" s="138"/>
      <c r="H4" s="138"/>
      <c r="I4" s="138"/>
      <c r="J4" s="139"/>
    </row>
    <row r="5" ht="13.5" customHeight="1"/>
    <row r="6" spans="1:9" ht="15.75" customHeight="1">
      <c r="A6" s="54" t="s">
        <v>35</v>
      </c>
      <c r="B6" s="10" t="s">
        <v>41</v>
      </c>
      <c r="C6" s="40" t="s">
        <v>30</v>
      </c>
      <c r="D6" s="40" t="s">
        <v>32</v>
      </c>
      <c r="E6" s="40" t="s">
        <v>31</v>
      </c>
      <c r="F6" s="40" t="s">
        <v>1</v>
      </c>
      <c r="H6" s="50"/>
      <c r="I6" s="50"/>
    </row>
    <row r="7" spans="1:8" ht="17.25" customHeight="1">
      <c r="A7" s="16" t="s">
        <v>43</v>
      </c>
      <c r="B7" s="12">
        <v>4</v>
      </c>
      <c r="C7" s="50"/>
      <c r="D7">
        <v>2</v>
      </c>
      <c r="E7" s="50"/>
      <c r="F7" s="12">
        <f>D7*B7</f>
        <v>8</v>
      </c>
      <c r="H7" s="26"/>
    </row>
    <row r="8" spans="1:9" ht="16.5" customHeight="1">
      <c r="A8" s="16"/>
      <c r="B8" s="12"/>
      <c r="C8" s="50"/>
      <c r="E8" s="50"/>
      <c r="F8" s="12"/>
      <c r="H8" s="27"/>
      <c r="I8" s="17"/>
    </row>
    <row r="9" spans="5:7" ht="14.25" customHeight="1">
      <c r="E9" s="13" t="s">
        <v>1</v>
      </c>
      <c r="F9" s="14">
        <f>SUM(F7:F8)</f>
        <v>8</v>
      </c>
      <c r="G9" s="15" t="s">
        <v>0</v>
      </c>
    </row>
    <row r="10" spans="1:10" ht="15" customHeight="1">
      <c r="A10" s="28" t="s">
        <v>33</v>
      </c>
      <c r="B10" s="140" t="s">
        <v>8</v>
      </c>
      <c r="C10" s="140"/>
      <c r="D10" s="140"/>
      <c r="E10" s="140"/>
      <c r="F10" s="140"/>
      <c r="G10" s="140"/>
      <c r="H10" s="140"/>
      <c r="I10" s="140"/>
      <c r="J10" s="140"/>
    </row>
    <row r="12" spans="1:10" ht="15" customHeight="1">
      <c r="A12" s="11" t="s">
        <v>11</v>
      </c>
      <c r="B12" s="137" t="s">
        <v>53</v>
      </c>
      <c r="C12" s="138"/>
      <c r="D12" s="138"/>
      <c r="E12" s="138"/>
      <c r="F12" s="138"/>
      <c r="G12" s="138"/>
      <c r="H12" s="138"/>
      <c r="I12" s="138"/>
      <c r="J12" s="139"/>
    </row>
    <row r="13" spans="1:10" ht="15">
      <c r="A13" s="42" t="s">
        <v>53</v>
      </c>
      <c r="B13" s="9"/>
      <c r="C13" s="9"/>
      <c r="D13" s="38"/>
      <c r="E13" s="10"/>
      <c r="F13" s="23"/>
      <c r="G13" s="2"/>
      <c r="H13" s="2"/>
      <c r="I13" s="24"/>
      <c r="J13" s="22"/>
    </row>
    <row r="14" spans="1:10" ht="15">
      <c r="A14" s="41"/>
      <c r="B14" s="119" t="s">
        <v>42</v>
      </c>
      <c r="C14" s="119" t="s">
        <v>32</v>
      </c>
      <c r="D14" s="120" t="s">
        <v>60</v>
      </c>
      <c r="E14" s="10"/>
      <c r="F14" s="23"/>
      <c r="G14" s="2"/>
      <c r="H14" s="2"/>
      <c r="I14" s="24"/>
      <c r="J14" s="22"/>
    </row>
    <row r="15" spans="1:10" ht="15">
      <c r="A15" s="61"/>
      <c r="B15" s="121">
        <v>20</v>
      </c>
      <c r="C15" s="121">
        <v>3</v>
      </c>
      <c r="D15" s="122">
        <f>B15*C15</f>
        <v>60</v>
      </c>
      <c r="E15" s="10"/>
      <c r="F15" s="23"/>
      <c r="G15" s="2"/>
      <c r="H15" s="2"/>
      <c r="I15" s="24"/>
      <c r="J15" s="22"/>
    </row>
    <row r="16" spans="1:10" ht="16.5">
      <c r="A16" s="52"/>
      <c r="B16" s="122">
        <v>27</v>
      </c>
      <c r="C16" s="122">
        <v>3</v>
      </c>
      <c r="D16" s="122">
        <f>B16*C16</f>
        <v>81</v>
      </c>
      <c r="E16" s="10"/>
      <c r="F16" s="23"/>
      <c r="G16" s="2"/>
      <c r="H16" s="2"/>
      <c r="I16" s="24"/>
      <c r="J16" s="22"/>
    </row>
    <row r="17" spans="1:10" ht="15">
      <c r="A17" s="51"/>
      <c r="B17" s="51"/>
      <c r="C17" s="18"/>
      <c r="D17" s="10"/>
      <c r="E17" s="10"/>
      <c r="F17" s="23"/>
      <c r="G17" s="2"/>
      <c r="H17" s="2"/>
      <c r="I17" s="24"/>
      <c r="J17" s="22"/>
    </row>
    <row r="18" spans="1:10" ht="15">
      <c r="A18" s="143"/>
      <c r="B18" s="143"/>
      <c r="C18" s="19" t="s">
        <v>1</v>
      </c>
      <c r="D18" s="20">
        <f>D15+D16</f>
        <v>141</v>
      </c>
      <c r="E18" s="19" t="s">
        <v>0</v>
      </c>
      <c r="F18" s="25"/>
      <c r="G18" s="2"/>
      <c r="H18" s="2"/>
      <c r="I18" s="24"/>
      <c r="J18" s="22"/>
    </row>
    <row r="19" spans="1:10" ht="14.25" customHeight="1">
      <c r="A19" s="11" t="s">
        <v>12</v>
      </c>
      <c r="B19" s="137" t="s">
        <v>21</v>
      </c>
      <c r="C19" s="138"/>
      <c r="D19" s="138"/>
      <c r="E19" s="138"/>
      <c r="F19" s="138"/>
      <c r="G19" s="138"/>
      <c r="H19" s="138"/>
      <c r="I19" s="138"/>
      <c r="J19" s="139"/>
    </row>
    <row r="20" spans="1:5" ht="15">
      <c r="A20" s="42" t="s">
        <v>21</v>
      </c>
      <c r="B20" s="9"/>
      <c r="C20" s="9"/>
      <c r="D20" s="38"/>
      <c r="E20" s="10"/>
    </row>
    <row r="21" spans="1:5" s="1" customFormat="1" ht="15">
      <c r="A21" s="42"/>
      <c r="B21" s="119" t="s">
        <v>42</v>
      </c>
      <c r="C21" s="119" t="s">
        <v>32</v>
      </c>
      <c r="D21" s="120" t="s">
        <v>60</v>
      </c>
      <c r="E21" s="10"/>
    </row>
    <row r="22" spans="1:5" ht="15">
      <c r="A22" s="61"/>
      <c r="B22" s="9" t="s">
        <v>61</v>
      </c>
      <c r="C22" s="9"/>
      <c r="D22" s="38"/>
      <c r="E22" s="10"/>
    </row>
    <row r="23" spans="1:5" ht="16.5">
      <c r="A23" s="52"/>
      <c r="B23" s="38"/>
      <c r="C23" s="38"/>
      <c r="D23" s="38"/>
      <c r="E23" s="10"/>
    </row>
    <row r="24" spans="1:6" ht="15">
      <c r="A24" s="51"/>
      <c r="B24" s="51"/>
      <c r="C24" s="18"/>
      <c r="D24" s="10"/>
      <c r="E24" s="10"/>
      <c r="F24" s="40"/>
    </row>
    <row r="25" spans="1:6" ht="15">
      <c r="A25" s="143"/>
      <c r="B25" s="143"/>
      <c r="C25" s="19" t="s">
        <v>1</v>
      </c>
      <c r="D25" s="20">
        <v>20</v>
      </c>
      <c r="E25" s="19" t="s">
        <v>9</v>
      </c>
      <c r="F25" s="12"/>
    </row>
    <row r="26" spans="1:10" ht="14.25" customHeight="1">
      <c r="A26" s="11" t="s">
        <v>13</v>
      </c>
      <c r="B26" s="144" t="s">
        <v>44</v>
      </c>
      <c r="C26" s="144"/>
      <c r="D26" s="144"/>
      <c r="E26" s="144"/>
      <c r="F26" s="144"/>
      <c r="G26" s="144"/>
      <c r="H26" s="144"/>
      <c r="I26" s="144"/>
      <c r="J26" s="144"/>
    </row>
    <row r="27" spans="1:10" ht="15">
      <c r="A27" s="142" t="s">
        <v>44</v>
      </c>
      <c r="B27" s="142"/>
      <c r="C27" s="142"/>
      <c r="D27" s="142"/>
      <c r="E27" s="142"/>
      <c r="F27" s="142"/>
      <c r="G27" s="3"/>
      <c r="H27" s="2"/>
      <c r="I27" s="24"/>
      <c r="J27" s="22"/>
    </row>
    <row r="28" spans="1:10" s="1" customFormat="1" ht="16.5">
      <c r="A28" s="128"/>
      <c r="B28" s="120" t="s">
        <v>42</v>
      </c>
      <c r="C28" s="129" t="s">
        <v>34</v>
      </c>
      <c r="D28" s="129" t="s">
        <v>60</v>
      </c>
      <c r="E28" s="10"/>
      <c r="F28" s="21"/>
      <c r="G28" s="3"/>
      <c r="H28" s="3"/>
      <c r="I28" s="37"/>
      <c r="J28" s="130"/>
    </row>
    <row r="29" spans="1:10" ht="16.5">
      <c r="A29" s="52"/>
      <c r="B29" s="127">
        <v>18</v>
      </c>
      <c r="C29" s="126">
        <v>2</v>
      </c>
      <c r="D29" s="126">
        <f>B29*C29</f>
        <v>36</v>
      </c>
      <c r="E29" s="10"/>
      <c r="F29" s="21"/>
      <c r="G29" s="3"/>
      <c r="H29" s="2"/>
      <c r="I29" s="24"/>
      <c r="J29" s="22"/>
    </row>
    <row r="30" spans="1:10" ht="16.5">
      <c r="A30" s="123"/>
      <c r="B30" s="12"/>
      <c r="C30" s="124"/>
      <c r="D30" s="124"/>
      <c r="E30" s="125"/>
      <c r="F30" s="23"/>
      <c r="G30" s="2"/>
      <c r="H30" s="2"/>
      <c r="I30" s="24"/>
      <c r="J30" s="22"/>
    </row>
    <row r="31" spans="1:10" ht="15" customHeight="1">
      <c r="A31" s="143"/>
      <c r="B31" s="143"/>
      <c r="C31" s="19" t="s">
        <v>1</v>
      </c>
      <c r="D31" s="20">
        <f>SUM(D28:D30)</f>
        <v>36</v>
      </c>
      <c r="E31" s="19" t="s">
        <v>9</v>
      </c>
      <c r="F31" s="25"/>
      <c r="G31" s="2"/>
      <c r="H31" s="2"/>
      <c r="I31" s="24"/>
      <c r="J31" s="22"/>
    </row>
    <row r="32" spans="1:10" ht="15">
      <c r="A32" s="11" t="s">
        <v>28</v>
      </c>
      <c r="B32" s="144" t="s">
        <v>45</v>
      </c>
      <c r="C32" s="144"/>
      <c r="D32" s="144"/>
      <c r="E32" s="144"/>
      <c r="F32" s="144"/>
      <c r="G32" s="144"/>
      <c r="H32" s="144"/>
      <c r="I32" s="144"/>
      <c r="J32" s="144"/>
    </row>
    <row r="33" spans="1:10" ht="15">
      <c r="A33" s="42" t="s">
        <v>45</v>
      </c>
      <c r="B33" s="9"/>
      <c r="C33" s="9"/>
      <c r="D33" s="38"/>
      <c r="E33" s="10" t="s">
        <v>62</v>
      </c>
      <c r="F33" s="21"/>
      <c r="G33" s="3"/>
      <c r="H33" s="2"/>
      <c r="I33" s="24"/>
      <c r="J33" s="22"/>
    </row>
    <row r="34" spans="1:10" s="1" customFormat="1" ht="15">
      <c r="A34" s="48"/>
      <c r="B34" s="119" t="s">
        <v>42</v>
      </c>
      <c r="C34" s="119" t="s">
        <v>32</v>
      </c>
      <c r="D34" s="120" t="s">
        <v>60</v>
      </c>
      <c r="E34" s="10"/>
      <c r="F34" s="21"/>
      <c r="G34" s="3"/>
      <c r="H34" s="3"/>
      <c r="I34" s="37"/>
      <c r="J34" s="130"/>
    </row>
    <row r="35" spans="1:10" ht="15">
      <c r="A35" s="61"/>
      <c r="B35" s="121">
        <v>20</v>
      </c>
      <c r="C35" s="121">
        <v>3</v>
      </c>
      <c r="D35" s="122">
        <f>B35*C35</f>
        <v>60</v>
      </c>
      <c r="E35" s="10"/>
      <c r="F35" s="21"/>
      <c r="G35" s="3"/>
      <c r="H35" s="2"/>
      <c r="I35" s="24"/>
      <c r="J35" s="22"/>
    </row>
    <row r="36" spans="1:10" ht="16.5">
      <c r="A36" s="52"/>
      <c r="B36" s="122">
        <v>27</v>
      </c>
      <c r="C36" s="122">
        <v>3</v>
      </c>
      <c r="D36" s="122">
        <f>B36*C36</f>
        <v>81</v>
      </c>
      <c r="E36" s="10"/>
      <c r="F36" s="21"/>
      <c r="G36" s="3"/>
      <c r="H36" s="2"/>
      <c r="I36" s="24"/>
      <c r="J36" s="22"/>
    </row>
    <row r="37" spans="1:10" ht="15">
      <c r="A37" s="51"/>
      <c r="B37" s="51"/>
      <c r="C37" s="18"/>
      <c r="D37" s="10"/>
      <c r="E37" s="10"/>
      <c r="F37" s="21"/>
      <c r="G37" s="3"/>
      <c r="H37" s="2"/>
      <c r="I37" s="24"/>
      <c r="J37" s="22"/>
    </row>
    <row r="38" spans="1:10" ht="15">
      <c r="A38" s="143"/>
      <c r="B38" s="143"/>
      <c r="C38" s="19" t="s">
        <v>1</v>
      </c>
      <c r="D38" s="20">
        <f>SUM(D35:D36)</f>
        <v>141</v>
      </c>
      <c r="E38" s="19" t="s">
        <v>0</v>
      </c>
      <c r="F38" s="23"/>
      <c r="G38" s="2"/>
      <c r="H38" s="2"/>
      <c r="I38" s="24"/>
      <c r="J38" s="22"/>
    </row>
    <row r="39" spans="1:10" ht="15" customHeight="1">
      <c r="A39" s="49" t="s">
        <v>14</v>
      </c>
      <c r="B39" s="134" t="s">
        <v>46</v>
      </c>
      <c r="C39" s="135"/>
      <c r="D39" s="135"/>
      <c r="E39" s="135"/>
      <c r="F39" s="135"/>
      <c r="G39" s="135"/>
      <c r="H39" s="135"/>
      <c r="I39" s="135"/>
      <c r="J39" s="136"/>
    </row>
    <row r="40" spans="1:10" s="2" customFormat="1" ht="15" customHeight="1">
      <c r="A40" s="39" t="s">
        <v>46</v>
      </c>
      <c r="B40" s="131"/>
      <c r="C40" s="131"/>
      <c r="D40" s="131"/>
      <c r="E40" s="131"/>
      <c r="F40" s="131"/>
      <c r="G40" s="131"/>
      <c r="H40" s="131"/>
      <c r="I40" s="131"/>
      <c r="J40" s="131"/>
    </row>
    <row r="41" spans="1:10" ht="15">
      <c r="A41" s="48"/>
      <c r="B41" s="119" t="s">
        <v>42</v>
      </c>
      <c r="C41" s="119" t="s">
        <v>32</v>
      </c>
      <c r="D41" s="120" t="s">
        <v>60</v>
      </c>
      <c r="E41" s="47"/>
      <c r="F41" s="47"/>
      <c r="G41" s="47"/>
      <c r="H41" s="47"/>
      <c r="I41" s="47"/>
      <c r="J41" s="47"/>
    </row>
    <row r="42" spans="1:10" ht="15">
      <c r="A42" s="61"/>
      <c r="B42" s="121">
        <v>20</v>
      </c>
      <c r="C42" s="121">
        <v>3</v>
      </c>
      <c r="D42" s="122">
        <f>B42*C42</f>
        <v>60</v>
      </c>
      <c r="E42" s="47"/>
      <c r="F42" s="47"/>
      <c r="G42" s="47"/>
      <c r="H42" s="47"/>
      <c r="I42" s="47"/>
      <c r="J42" s="47"/>
    </row>
    <row r="43" spans="1:10" ht="15" customHeight="1">
      <c r="A43" s="52"/>
      <c r="B43" s="122">
        <v>27</v>
      </c>
      <c r="C43" s="122">
        <v>3</v>
      </c>
      <c r="D43" s="122">
        <f>B43*C43</f>
        <v>81</v>
      </c>
      <c r="E43" s="47"/>
      <c r="F43" s="47"/>
      <c r="G43" s="47"/>
      <c r="H43" s="47"/>
      <c r="I43" s="47"/>
      <c r="J43" s="47"/>
    </row>
    <row r="44" spans="1:10" ht="15" customHeight="1">
      <c r="A44" s="52"/>
      <c r="B44" s="132"/>
      <c r="C44" s="133"/>
      <c r="D44" s="133"/>
      <c r="E44" s="47"/>
      <c r="F44" s="47"/>
      <c r="G44" s="47"/>
      <c r="H44" s="47"/>
      <c r="I44" s="47"/>
      <c r="J44" s="47"/>
    </row>
    <row r="45" spans="1:10" ht="15" customHeight="1">
      <c r="A45" s="52"/>
      <c r="B45" s="132"/>
      <c r="C45" s="19" t="s">
        <v>1</v>
      </c>
      <c r="D45" s="20">
        <f>SUM(D42:D43)</f>
        <v>141</v>
      </c>
      <c r="E45" s="19" t="s">
        <v>0</v>
      </c>
      <c r="F45" s="47"/>
      <c r="G45" s="47"/>
      <c r="H45" s="47"/>
      <c r="I45" s="47"/>
      <c r="J45" s="47"/>
    </row>
    <row r="46" spans="1:10" ht="15" customHeight="1">
      <c r="A46" s="11" t="s">
        <v>15</v>
      </c>
      <c r="B46" s="137" t="s">
        <v>54</v>
      </c>
      <c r="C46" s="138"/>
      <c r="D46" s="138"/>
      <c r="E46" s="138"/>
      <c r="F46" s="138"/>
      <c r="G46" s="138"/>
      <c r="H46" s="138"/>
      <c r="I46" s="138"/>
      <c r="J46" s="139"/>
    </row>
    <row r="47" spans="1:7" ht="15">
      <c r="A47" s="39" t="s">
        <v>54</v>
      </c>
      <c r="B47" s="131"/>
      <c r="C47" s="131"/>
      <c r="D47" s="131"/>
      <c r="E47" s="131"/>
      <c r="F47" s="131"/>
      <c r="G47" s="131"/>
    </row>
    <row r="48" spans="1:7" ht="15">
      <c r="A48" s="48"/>
      <c r="B48" s="119" t="s">
        <v>42</v>
      </c>
      <c r="C48" s="119" t="s">
        <v>32</v>
      </c>
      <c r="D48" s="120" t="s">
        <v>60</v>
      </c>
      <c r="E48" s="47"/>
      <c r="F48" s="47"/>
      <c r="G48" s="47"/>
    </row>
    <row r="49" spans="1:7" ht="15">
      <c r="A49" s="61"/>
      <c r="B49" s="121">
        <v>20</v>
      </c>
      <c r="C49" s="121">
        <v>2</v>
      </c>
      <c r="D49" s="122">
        <f>B49*C49</f>
        <v>40</v>
      </c>
      <c r="E49" s="47"/>
      <c r="F49" s="47"/>
      <c r="G49" s="47"/>
    </row>
    <row r="50" spans="1:7" ht="15" customHeight="1">
      <c r="A50" s="52"/>
      <c r="B50" s="122">
        <v>27</v>
      </c>
      <c r="C50" s="122">
        <v>2</v>
      </c>
      <c r="D50" s="122">
        <f>B50*C50</f>
        <v>54</v>
      </c>
      <c r="E50" s="47"/>
      <c r="F50" s="47"/>
      <c r="G50" s="47"/>
    </row>
    <row r="51" spans="1:7" ht="16.5">
      <c r="A51" s="52"/>
      <c r="B51" s="132"/>
      <c r="C51" s="133"/>
      <c r="D51" s="133"/>
      <c r="E51" s="47"/>
      <c r="F51" s="47"/>
      <c r="G51" s="47"/>
    </row>
    <row r="52" spans="1:7" ht="16.5">
      <c r="A52" s="52"/>
      <c r="B52" s="132"/>
      <c r="C52" s="19" t="s">
        <v>1</v>
      </c>
      <c r="D52" s="20">
        <f>SUM(D49:D50)</f>
        <v>94</v>
      </c>
      <c r="E52" s="19" t="s">
        <v>9</v>
      </c>
      <c r="F52" s="47"/>
      <c r="G52" s="47"/>
    </row>
    <row r="53" spans="1:10" ht="15" customHeight="1">
      <c r="A53" s="11" t="s">
        <v>16</v>
      </c>
      <c r="B53" s="137" t="s">
        <v>47</v>
      </c>
      <c r="C53" s="138"/>
      <c r="D53" s="138"/>
      <c r="E53" s="138"/>
      <c r="F53" s="138"/>
      <c r="G53" s="138"/>
      <c r="H53" s="138"/>
      <c r="I53" s="138"/>
      <c r="J53" s="139"/>
    </row>
    <row r="54" spans="1:7" ht="15" customHeight="1">
      <c r="A54" s="39" t="s">
        <v>47</v>
      </c>
      <c r="B54" s="131"/>
      <c r="C54" s="131"/>
      <c r="D54" s="131"/>
      <c r="E54" s="131"/>
      <c r="F54" s="131"/>
      <c r="G54" s="131"/>
    </row>
    <row r="55" spans="1:7" ht="15" customHeight="1">
      <c r="A55" s="48"/>
      <c r="B55" s="119" t="s">
        <v>42</v>
      </c>
      <c r="C55" s="119" t="s">
        <v>32</v>
      </c>
      <c r="D55" s="120" t="s">
        <v>60</v>
      </c>
      <c r="E55" s="47"/>
      <c r="F55" s="47"/>
      <c r="G55" s="47"/>
    </row>
    <row r="56" spans="1:7" ht="15">
      <c r="A56" s="61"/>
      <c r="B56" s="121">
        <v>20</v>
      </c>
      <c r="C56" s="121">
        <v>2</v>
      </c>
      <c r="D56" s="122">
        <f>B56*C56</f>
        <v>40</v>
      </c>
      <c r="E56" s="47"/>
      <c r="F56" s="47"/>
      <c r="G56" s="47"/>
    </row>
    <row r="57" spans="1:7" ht="14.25" customHeight="1">
      <c r="A57" s="52"/>
      <c r="B57" s="122">
        <v>27</v>
      </c>
      <c r="C57" s="122">
        <v>2</v>
      </c>
      <c r="D57" s="122">
        <f>B57*C57</f>
        <v>54</v>
      </c>
      <c r="E57" s="47"/>
      <c r="F57" s="47"/>
      <c r="G57" s="47"/>
    </row>
    <row r="58" spans="1:7" ht="27" customHeight="1">
      <c r="A58" s="52"/>
      <c r="B58" s="132"/>
      <c r="C58" s="133"/>
      <c r="D58" s="133"/>
      <c r="E58" s="47"/>
      <c r="F58" s="47"/>
      <c r="G58" s="47"/>
    </row>
    <row r="59" spans="1:7" ht="16.5">
      <c r="A59" s="52"/>
      <c r="B59" s="132"/>
      <c r="C59" s="19" t="s">
        <v>1</v>
      </c>
      <c r="D59" s="20">
        <f>SUM(D56:D57)</f>
        <v>94</v>
      </c>
      <c r="E59" s="19" t="s">
        <v>9</v>
      </c>
      <c r="F59" s="47"/>
      <c r="G59" s="47"/>
    </row>
    <row r="60" spans="1:10" ht="15" customHeight="1">
      <c r="A60" s="11" t="s">
        <v>16</v>
      </c>
      <c r="B60" s="137" t="s">
        <v>55</v>
      </c>
      <c r="C60" s="138"/>
      <c r="D60" s="138"/>
      <c r="E60" s="138"/>
      <c r="F60" s="138"/>
      <c r="G60" s="138"/>
      <c r="H60" s="138"/>
      <c r="I60" s="138"/>
      <c r="J60" s="139"/>
    </row>
    <row r="61" spans="1:7" ht="15">
      <c r="A61" s="39" t="s">
        <v>55</v>
      </c>
      <c r="B61" s="131"/>
      <c r="C61" s="131"/>
      <c r="D61" s="131"/>
      <c r="E61" s="131"/>
      <c r="F61" s="131"/>
      <c r="G61" s="131"/>
    </row>
    <row r="62" spans="1:7" ht="15">
      <c r="A62" s="48"/>
      <c r="B62" s="119" t="s">
        <v>42</v>
      </c>
      <c r="C62" s="119" t="s">
        <v>32</v>
      </c>
      <c r="D62" s="120" t="s">
        <v>60</v>
      </c>
      <c r="E62" s="47"/>
      <c r="F62" s="47"/>
      <c r="G62" s="47"/>
    </row>
    <row r="63" spans="1:7" ht="15">
      <c r="A63" s="61"/>
      <c r="B63" s="121">
        <v>94</v>
      </c>
      <c r="C63" s="121">
        <v>1</v>
      </c>
      <c r="D63" s="122">
        <f>B63*C63</f>
        <v>94</v>
      </c>
      <c r="E63" s="47"/>
      <c r="F63" s="47"/>
      <c r="G63" s="47"/>
    </row>
    <row r="64" spans="1:7" ht="16.5">
      <c r="A64" s="52"/>
      <c r="B64" s="122"/>
      <c r="C64" s="122"/>
      <c r="D64" s="122">
        <f>B64*C64</f>
        <v>0</v>
      </c>
      <c r="E64" s="47"/>
      <c r="F64" s="47"/>
      <c r="G64" s="47"/>
    </row>
    <row r="65" spans="1:7" ht="16.5">
      <c r="A65" s="52"/>
      <c r="B65" s="132"/>
      <c r="C65" s="133"/>
      <c r="D65" s="133"/>
      <c r="E65" s="47"/>
      <c r="F65" s="47"/>
      <c r="G65" s="47"/>
    </row>
    <row r="66" spans="1:7" ht="15" customHeight="1">
      <c r="A66" s="52"/>
      <c r="B66" s="132"/>
      <c r="C66" s="19" t="s">
        <v>1</v>
      </c>
      <c r="D66" s="20">
        <f>SUM(D63:D64)</f>
        <v>94</v>
      </c>
      <c r="E66" s="19" t="s">
        <v>9</v>
      </c>
      <c r="F66" s="47"/>
      <c r="G66" s="47"/>
    </row>
    <row r="94" ht="15" customHeight="1"/>
    <row r="98" ht="15" customHeight="1"/>
    <row r="99" ht="15" customHeight="1"/>
    <row r="104" ht="15" customHeight="1"/>
    <row r="10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20" ht="15" customHeight="1"/>
    <row r="122" ht="16.5" customHeight="1"/>
    <row r="123" ht="17.25" customHeight="1"/>
    <row r="141" ht="15" customHeight="1"/>
    <row r="160" ht="15" customHeight="1"/>
    <row r="212" ht="15" customHeight="1"/>
    <row r="213" ht="51" customHeight="1"/>
    <row r="216" ht="14.25" customHeight="1"/>
    <row r="222" ht="14.25" customHeight="1"/>
    <row r="232" ht="14.25" customHeight="1"/>
    <row r="240" ht="15" customHeight="1"/>
    <row r="247" ht="14.25" customHeight="1"/>
    <row r="258" ht="14.25" customHeight="1"/>
    <row r="262" ht="15" customHeight="1"/>
    <row r="265" ht="14.25" customHeight="1"/>
    <row r="282" ht="14.25" customHeight="1"/>
    <row r="289" ht="15" customHeight="1"/>
    <row r="317" ht="15" customHeight="1"/>
    <row r="319" ht="15" customHeight="1"/>
    <row r="342" ht="15" customHeight="1"/>
    <row r="346" ht="14.25" customHeight="1"/>
    <row r="352" ht="15" customHeight="1"/>
    <row r="384" ht="15" customHeight="1"/>
    <row r="400" ht="15" customHeight="1"/>
    <row r="412" ht="15" customHeight="1"/>
    <row r="418" ht="15" customHeight="1"/>
    <row r="426" ht="15" customHeight="1"/>
    <row r="437" ht="15" customHeight="1"/>
    <row r="443" ht="15" customHeight="1"/>
    <row r="448" ht="15" customHeight="1"/>
    <row r="455" ht="15" customHeight="1"/>
    <row r="462" ht="14.25" customHeight="1"/>
    <row r="469" ht="15" customHeight="1"/>
    <row r="476" ht="15" customHeight="1"/>
    <row r="494" ht="15" customHeight="1"/>
    <row r="501" ht="15" customHeight="1"/>
    <row r="510" ht="15" customHeight="1"/>
    <row r="512" ht="15" customHeight="1"/>
    <row r="519" ht="15" customHeight="1"/>
    <row r="525" ht="15" customHeight="1"/>
    <row r="532" ht="15" customHeight="1"/>
    <row r="539" ht="15" customHeight="1"/>
    <row r="546" ht="15" customHeight="1"/>
    <row r="553" ht="15" customHeight="1"/>
    <row r="558" ht="14.25" customHeight="1"/>
    <row r="560" ht="15" customHeight="1"/>
    <row r="567" ht="15" customHeight="1"/>
    <row r="574" ht="15" customHeight="1"/>
    <row r="576" ht="14.25" customHeight="1"/>
    <row r="581" ht="15" customHeight="1"/>
    <row r="588" ht="15" customHeight="1"/>
    <row r="600" ht="15" customHeight="1"/>
    <row r="602" ht="14.25" customHeight="1"/>
    <row r="611" ht="15" customHeight="1"/>
    <row r="634" ht="15" customHeight="1"/>
    <row r="638" ht="14.25" customHeight="1"/>
    <row r="645" ht="14.25" customHeight="1"/>
    <row r="655" ht="15" customHeight="1"/>
    <row r="659" ht="14.25" customHeight="1"/>
    <row r="660" ht="15" customHeight="1"/>
    <row r="666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83" ht="14.25" customHeight="1"/>
    <row r="686" ht="15" customHeight="1"/>
    <row r="698" ht="14.25" customHeight="1"/>
    <row r="700" ht="14.25" customHeight="1"/>
    <row r="718" ht="15" customHeight="1"/>
    <row r="739" ht="14.25" customHeight="1"/>
    <row r="741" ht="15" customHeight="1"/>
    <row r="746" ht="14.25" customHeight="1"/>
    <row r="752" ht="15" customHeight="1"/>
    <row r="753" ht="14.25" customHeight="1"/>
    <row r="761" ht="14.25" customHeight="1"/>
    <row r="763" ht="14.25" customHeight="1"/>
    <row r="774" ht="14.25" customHeight="1"/>
    <row r="795" ht="15" customHeight="1"/>
    <row r="797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8" ht="14.25" customHeight="1"/>
    <row r="857" ht="26.25" customHeight="1"/>
    <row r="858" ht="24" customHeight="1"/>
    <row r="859" ht="28.5" customHeight="1"/>
    <row r="860" ht="35.25" customHeight="1"/>
    <row r="861" ht="35.25" customHeight="1"/>
    <row r="862" ht="35.25" customHeight="1"/>
    <row r="863" ht="35.25" customHeight="1"/>
    <row r="864" ht="35.25" customHeight="1"/>
    <row r="865" ht="35.25" customHeight="1"/>
    <row r="866" ht="35.25" customHeight="1"/>
    <row r="867" ht="35.25" customHeight="1"/>
    <row r="868" ht="35.25" customHeight="1"/>
    <row r="869" ht="35.25" customHeight="1"/>
    <row r="870" ht="35.25" customHeight="1"/>
    <row r="871" ht="35.25" customHeight="1"/>
    <row r="872" ht="35.25" customHeight="1"/>
    <row r="873" ht="35.25" customHeight="1"/>
    <row r="874" ht="35.25" customHeight="1"/>
    <row r="875" ht="35.25" customHeight="1"/>
    <row r="876" ht="31.5" customHeight="1"/>
    <row r="877" ht="27.75" customHeight="1"/>
    <row r="878" ht="28.5" customHeight="1"/>
    <row r="879" ht="24.75" customHeight="1"/>
    <row r="880" ht="34.5" customHeight="1"/>
    <row r="881" ht="22.5" customHeight="1"/>
    <row r="882" ht="23.25" customHeight="1"/>
    <row r="883" ht="18" customHeight="1"/>
    <row r="884" ht="28.5" customHeight="1"/>
    <row r="885" ht="15" customHeight="1"/>
    <row r="886" ht="27" customHeight="1"/>
    <row r="887" ht="15" customHeight="1"/>
    <row r="888" ht="30" customHeight="1"/>
    <row r="890" ht="14.2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31.5" customHeight="1"/>
    <row r="900" ht="15" customHeight="1"/>
    <row r="901" ht="39" customHeight="1"/>
    <row r="902" ht="45" customHeight="1"/>
    <row r="903" ht="42.75" customHeight="1"/>
    <row r="904" ht="42" customHeight="1"/>
    <row r="905" ht="42" customHeight="1"/>
    <row r="906" ht="42" customHeight="1"/>
    <row r="907" ht="42" customHeight="1"/>
    <row r="908" ht="42" customHeight="1"/>
    <row r="909" ht="42" customHeight="1"/>
    <row r="910" ht="42" customHeight="1"/>
    <row r="911" ht="42" customHeight="1"/>
    <row r="912" ht="42" customHeight="1"/>
    <row r="913" ht="42" customHeight="1"/>
    <row r="914" ht="42" customHeight="1"/>
    <row r="915" ht="42" customHeight="1"/>
    <row r="916" ht="42" customHeight="1"/>
    <row r="917" ht="42" customHeight="1"/>
    <row r="918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38" ht="15" customHeight="1"/>
    <row r="939" ht="27" customHeight="1"/>
    <row r="940" ht="25.5" customHeight="1"/>
    <row r="941" ht="27" customHeight="1"/>
    <row r="942" ht="32.25" customHeight="1"/>
    <row r="943" ht="33.75" customHeight="1"/>
    <row r="944" ht="28.5" customHeight="1"/>
    <row r="945" ht="27" customHeight="1"/>
    <row r="946" ht="27.75" customHeight="1"/>
    <row r="947" ht="30" customHeight="1"/>
    <row r="950" ht="15" customHeight="1"/>
    <row r="952" ht="14.25" customHeight="1"/>
    <row r="963" ht="15" customHeight="1"/>
    <row r="970" ht="15" customHeight="1"/>
    <row r="980" ht="15" customHeight="1"/>
    <row r="982" ht="15" customHeight="1"/>
    <row r="992" ht="15" customHeight="1"/>
    <row r="1001" ht="15" customHeight="1"/>
    <row r="1007" ht="15" customHeight="1"/>
    <row r="1014" ht="15" customHeight="1"/>
    <row r="1016" ht="14.25" customHeight="1"/>
    <row r="1020" ht="26.25" customHeight="1"/>
    <row r="1021" ht="26.25" customHeight="1"/>
    <row r="1022" ht="26.25" customHeight="1"/>
    <row r="1023" ht="26.25" customHeight="1"/>
    <row r="1024" ht="26.25" customHeight="1"/>
    <row r="1025" ht="26.25" customHeight="1"/>
    <row r="1026" ht="26.25" customHeight="1"/>
    <row r="1027" ht="26.25" customHeight="1"/>
    <row r="1028" ht="26.25" customHeight="1"/>
    <row r="1029" ht="26.25" customHeight="1"/>
    <row r="1030" ht="26.25" customHeight="1"/>
    <row r="1031" ht="26.25" customHeight="1"/>
    <row r="1032" ht="26.25" customHeight="1"/>
    <row r="1033" ht="26.25" customHeight="1"/>
    <row r="1034" ht="26.25" customHeight="1"/>
    <row r="1035" ht="26.25" customHeight="1"/>
    <row r="1036" ht="26.25" customHeight="1"/>
    <row r="1037" ht="26.25" customHeight="1"/>
    <row r="1038" ht="26.25" customHeight="1"/>
    <row r="1046" ht="15" customHeight="1"/>
    <row r="1092" ht="28.5" customHeight="1"/>
    <row r="1160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4" ht="14.25" customHeight="1"/>
    <row r="1271" ht="14.25" customHeight="1"/>
  </sheetData>
  <sheetProtection/>
  <mergeCells count="17">
    <mergeCell ref="B60:J60"/>
    <mergeCell ref="B12:J12"/>
    <mergeCell ref="A18:B18"/>
    <mergeCell ref="B19:J19"/>
    <mergeCell ref="A25:B25"/>
    <mergeCell ref="B26:J26"/>
    <mergeCell ref="A31:B31"/>
    <mergeCell ref="B32:J32"/>
    <mergeCell ref="A38:B38"/>
    <mergeCell ref="B46:J46"/>
    <mergeCell ref="B39:J39"/>
    <mergeCell ref="B53:J53"/>
    <mergeCell ref="B10:J10"/>
    <mergeCell ref="B3:J3"/>
    <mergeCell ref="B4:J4"/>
    <mergeCell ref="A1:J1"/>
    <mergeCell ref="A27:F27"/>
  </mergeCells>
  <printOptions/>
  <pageMargins left="0.5118110236220472" right="0.5118110236220472" top="1.3779527559055118" bottom="1.7716535433070868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="72" zoomScaleNormal="72" zoomScalePageLayoutView="0" workbookViewId="0" topLeftCell="A1">
      <selection activeCell="A28" sqref="A28:I29"/>
    </sheetView>
  </sheetViews>
  <sheetFormatPr defaultColWidth="8.8515625" defaultRowHeight="15"/>
  <cols>
    <col min="1" max="1" width="13.7109375" style="35" customWidth="1"/>
    <col min="2" max="2" width="15.8515625" style="35" customWidth="1"/>
    <col min="3" max="3" width="9.28125" style="35" bestFit="1" customWidth="1"/>
    <col min="4" max="4" width="62.8515625" style="99" customWidth="1"/>
    <col min="5" max="5" width="8.8515625" style="32" customWidth="1"/>
    <col min="6" max="6" width="9.8515625" style="95" bestFit="1" customWidth="1"/>
    <col min="7" max="7" width="17.00390625" style="89" customWidth="1"/>
    <col min="8" max="8" width="21.00390625" style="89" customWidth="1"/>
    <col min="9" max="9" width="22.00390625" style="76" customWidth="1"/>
    <col min="10" max="10" width="8.8515625" style="29" hidden="1" customWidth="1"/>
    <col min="11" max="16384" width="8.8515625" style="29" customWidth="1"/>
  </cols>
  <sheetData>
    <row r="1" spans="1:9" ht="15">
      <c r="A1" s="154" t="s">
        <v>49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154" t="s">
        <v>23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54" t="s">
        <v>63</v>
      </c>
      <c r="B3" s="155"/>
      <c r="C3" s="155"/>
      <c r="D3" s="155"/>
      <c r="E3" s="155"/>
      <c r="F3" s="155"/>
      <c r="G3" s="155"/>
      <c r="H3" s="155"/>
      <c r="I3" s="155"/>
    </row>
    <row r="4" spans="1:14" ht="30" customHeight="1">
      <c r="A4" s="156" t="s">
        <v>50</v>
      </c>
      <c r="B4" s="156"/>
      <c r="C4" s="156"/>
      <c r="D4" s="156"/>
      <c r="E4" s="156"/>
      <c r="F4" s="156"/>
      <c r="G4" s="156"/>
      <c r="H4" s="156"/>
      <c r="I4" s="156"/>
      <c r="J4" s="30"/>
      <c r="K4" s="30"/>
      <c r="L4" s="30"/>
      <c r="M4" s="30"/>
      <c r="N4" s="30"/>
    </row>
    <row r="5" spans="1:14" ht="28.5" customHeight="1">
      <c r="A5" s="157" t="s">
        <v>51</v>
      </c>
      <c r="B5" s="157"/>
      <c r="C5" s="157"/>
      <c r="D5" s="157"/>
      <c r="E5" s="157"/>
      <c r="F5" s="157"/>
      <c r="G5" s="157"/>
      <c r="H5" s="68" t="s">
        <v>64</v>
      </c>
      <c r="I5" s="69" t="s">
        <v>65</v>
      </c>
      <c r="J5" s="30"/>
      <c r="K5" s="30"/>
      <c r="L5" s="30"/>
      <c r="M5" s="30"/>
      <c r="N5" s="30"/>
    </row>
    <row r="6" spans="1:14" ht="15">
      <c r="A6" s="43" t="s">
        <v>40</v>
      </c>
      <c r="B6" s="44">
        <f>I27</f>
        <v>0</v>
      </c>
      <c r="C6" s="158"/>
      <c r="D6" s="159"/>
      <c r="E6" s="159"/>
      <c r="F6" s="159"/>
      <c r="G6" s="160"/>
      <c r="H6" s="68"/>
      <c r="I6" s="68"/>
      <c r="J6" s="30"/>
      <c r="K6" s="30"/>
      <c r="L6" s="30"/>
      <c r="M6" s="30"/>
      <c r="N6" s="30"/>
    </row>
    <row r="7" spans="1:14" ht="14.25">
      <c r="A7" s="150" t="s">
        <v>52</v>
      </c>
      <c r="B7" s="150"/>
      <c r="C7" s="150"/>
      <c r="D7" s="150"/>
      <c r="E7" s="150"/>
      <c r="F7" s="150"/>
      <c r="G7" s="150"/>
      <c r="H7" s="150"/>
      <c r="I7" s="151"/>
      <c r="J7" s="30"/>
      <c r="K7" s="30"/>
      <c r="L7" s="30"/>
      <c r="M7" s="30"/>
      <c r="N7" s="30"/>
    </row>
    <row r="8" spans="1:14" ht="14.25">
      <c r="A8" s="152"/>
      <c r="B8" s="152"/>
      <c r="C8" s="152"/>
      <c r="D8" s="152"/>
      <c r="E8" s="152"/>
      <c r="F8" s="152"/>
      <c r="G8" s="152"/>
      <c r="H8" s="152"/>
      <c r="I8" s="153"/>
      <c r="J8" s="30"/>
      <c r="K8" s="30"/>
      <c r="L8" s="30"/>
      <c r="M8" s="30"/>
      <c r="N8" s="30"/>
    </row>
    <row r="9" spans="1:14" ht="30">
      <c r="A9" s="31" t="s">
        <v>3</v>
      </c>
      <c r="B9" s="31" t="s">
        <v>48</v>
      </c>
      <c r="C9" s="31" t="s">
        <v>2</v>
      </c>
      <c r="D9" s="96" t="s">
        <v>4</v>
      </c>
      <c r="E9" s="62" t="s">
        <v>5</v>
      </c>
      <c r="F9" s="70" t="s">
        <v>6</v>
      </c>
      <c r="G9" s="71" t="s">
        <v>24</v>
      </c>
      <c r="H9" s="71" t="s">
        <v>25</v>
      </c>
      <c r="I9" s="71" t="s">
        <v>7</v>
      </c>
      <c r="J9" s="30"/>
      <c r="K9" s="30"/>
      <c r="L9" s="30"/>
      <c r="M9" s="30"/>
      <c r="N9" s="30"/>
    </row>
    <row r="10" spans="1:14" ht="42" customHeight="1">
      <c r="A10" s="34"/>
      <c r="B10" s="36">
        <v>1</v>
      </c>
      <c r="C10" s="36"/>
      <c r="D10" s="97" t="s">
        <v>39</v>
      </c>
      <c r="E10" s="63"/>
      <c r="F10" s="72"/>
      <c r="G10" s="73"/>
      <c r="H10" s="74"/>
      <c r="I10" s="74"/>
      <c r="J10" s="30"/>
      <c r="K10" s="30"/>
      <c r="L10" s="30"/>
      <c r="M10" s="30"/>
      <c r="N10" s="30"/>
    </row>
    <row r="11" spans="1:14" ht="35.25" customHeight="1">
      <c r="A11" s="6" t="s">
        <v>20</v>
      </c>
      <c r="B11" s="4">
        <v>20305</v>
      </c>
      <c r="C11" s="6" t="s">
        <v>10</v>
      </c>
      <c r="D11" s="100" t="s">
        <v>38</v>
      </c>
      <c r="E11" s="33" t="s">
        <v>0</v>
      </c>
      <c r="F11" s="75">
        <f>MEMORIA!F9</f>
        <v>8</v>
      </c>
      <c r="G11" s="60"/>
      <c r="H11" s="76">
        <f>G11*1.2993</f>
        <v>0</v>
      </c>
      <c r="I11" s="76">
        <f>H11*F11</f>
        <v>0</v>
      </c>
      <c r="J11" s="30"/>
      <c r="K11" s="30"/>
      <c r="L11" s="30"/>
      <c r="M11" s="30"/>
      <c r="N11" s="30"/>
    </row>
    <row r="12" spans="1:14" ht="15">
      <c r="A12" s="57"/>
      <c r="B12" s="45"/>
      <c r="C12" s="56"/>
      <c r="D12" s="101"/>
      <c r="E12" s="65"/>
      <c r="F12" s="77"/>
      <c r="G12" s="78"/>
      <c r="H12" s="79" t="s">
        <v>27</v>
      </c>
      <c r="I12" s="80">
        <f>SUM(I11:I11)</f>
        <v>0</v>
      </c>
      <c r="J12" s="30"/>
      <c r="K12" s="30"/>
      <c r="L12" s="30"/>
      <c r="M12" s="30"/>
      <c r="N12" s="30"/>
    </row>
    <row r="13" spans="1:14" ht="15">
      <c r="A13" s="108"/>
      <c r="B13" s="109"/>
      <c r="C13" s="109"/>
      <c r="D13" s="146"/>
      <c r="E13" s="147"/>
      <c r="F13" s="147"/>
      <c r="G13" s="147"/>
      <c r="H13" s="147"/>
      <c r="I13" s="148"/>
      <c r="J13" s="30"/>
      <c r="K13" s="30"/>
      <c r="L13" s="30"/>
      <c r="M13" s="30"/>
      <c r="N13" s="30"/>
    </row>
    <row r="14" spans="1:14" ht="34.5" customHeight="1">
      <c r="A14" s="110"/>
      <c r="B14" s="110">
        <v>2</v>
      </c>
      <c r="C14" s="110"/>
      <c r="D14" s="111" t="s">
        <v>8</v>
      </c>
      <c r="E14" s="112"/>
      <c r="F14" s="113"/>
      <c r="G14" s="114"/>
      <c r="H14" s="114"/>
      <c r="I14" s="114"/>
      <c r="J14" s="30"/>
      <c r="K14" s="30"/>
      <c r="L14" s="30"/>
      <c r="M14" s="30"/>
      <c r="N14" s="30"/>
    </row>
    <row r="15" spans="1:14" ht="42.75" customHeight="1">
      <c r="A15" s="107" t="s">
        <v>11</v>
      </c>
      <c r="B15" s="8">
        <v>10280</v>
      </c>
      <c r="C15" s="5" t="s">
        <v>10</v>
      </c>
      <c r="D15" s="102" t="s">
        <v>53</v>
      </c>
      <c r="E15" s="33" t="s">
        <v>0</v>
      </c>
      <c r="F15" s="75">
        <v>141</v>
      </c>
      <c r="G15" s="86"/>
      <c r="H15" s="90">
        <f aca="true" t="shared" si="0" ref="H15:H22">G15*1.2993</f>
        <v>0</v>
      </c>
      <c r="I15" s="86">
        <f aca="true" t="shared" si="1" ref="I15:I22">H15*F15</f>
        <v>0</v>
      </c>
      <c r="J15" s="30"/>
      <c r="K15" s="30"/>
      <c r="L15" s="30"/>
      <c r="M15" s="30"/>
      <c r="N15" s="30"/>
    </row>
    <row r="16" spans="1:14" ht="30" customHeight="1">
      <c r="A16" s="107" t="s">
        <v>12</v>
      </c>
      <c r="B16" s="46">
        <v>90312</v>
      </c>
      <c r="C16" s="5" t="s">
        <v>10</v>
      </c>
      <c r="D16" s="103" t="s">
        <v>21</v>
      </c>
      <c r="E16" s="66" t="s">
        <v>9</v>
      </c>
      <c r="F16" s="81">
        <v>20</v>
      </c>
      <c r="G16" s="86"/>
      <c r="H16" s="90">
        <f t="shared" si="0"/>
        <v>0</v>
      </c>
      <c r="I16" s="86">
        <f t="shared" si="1"/>
        <v>0</v>
      </c>
      <c r="J16" s="30"/>
      <c r="K16" s="30"/>
      <c r="L16" s="30"/>
      <c r="M16" s="30"/>
      <c r="N16" s="30"/>
    </row>
    <row r="17" spans="1:14" ht="47.25" customHeight="1">
      <c r="A17" s="107" t="s">
        <v>13</v>
      </c>
      <c r="B17" s="7">
        <v>140903</v>
      </c>
      <c r="C17" s="5" t="s">
        <v>10</v>
      </c>
      <c r="D17" s="103" t="s">
        <v>44</v>
      </c>
      <c r="E17" s="66" t="s">
        <v>9</v>
      </c>
      <c r="F17" s="81">
        <v>36</v>
      </c>
      <c r="G17" s="86"/>
      <c r="H17" s="90">
        <f t="shared" si="0"/>
        <v>0</v>
      </c>
      <c r="I17" s="86">
        <f t="shared" si="1"/>
        <v>0</v>
      </c>
      <c r="J17" s="30"/>
      <c r="K17" s="30"/>
      <c r="L17" s="30"/>
      <c r="M17" s="30"/>
      <c r="N17" s="30"/>
    </row>
    <row r="18" spans="1:14" ht="71.25" customHeight="1">
      <c r="A18" s="107" t="s">
        <v>28</v>
      </c>
      <c r="B18" s="4">
        <v>200738</v>
      </c>
      <c r="C18" s="6" t="s">
        <v>10</v>
      </c>
      <c r="D18" s="104" t="s">
        <v>45</v>
      </c>
      <c r="E18" s="33" t="s">
        <v>19</v>
      </c>
      <c r="F18" s="64">
        <v>145</v>
      </c>
      <c r="G18" s="60"/>
      <c r="H18" s="76">
        <f t="shared" si="0"/>
        <v>0</v>
      </c>
      <c r="I18" s="76">
        <f t="shared" si="1"/>
        <v>0</v>
      </c>
      <c r="J18" s="30"/>
      <c r="K18" s="30"/>
      <c r="L18" s="30"/>
      <c r="M18" s="30"/>
      <c r="N18" s="30"/>
    </row>
    <row r="19" spans="1:14" ht="44.25" customHeight="1">
      <c r="A19" s="107" t="s">
        <v>14</v>
      </c>
      <c r="B19" s="4">
        <v>90206</v>
      </c>
      <c r="C19" s="6" t="s">
        <v>10</v>
      </c>
      <c r="D19" s="104" t="s">
        <v>46</v>
      </c>
      <c r="E19" s="33" t="s">
        <v>0</v>
      </c>
      <c r="F19" s="64">
        <v>141</v>
      </c>
      <c r="G19" s="82"/>
      <c r="H19" s="76">
        <f t="shared" si="0"/>
        <v>0</v>
      </c>
      <c r="I19" s="76">
        <f t="shared" si="1"/>
        <v>0</v>
      </c>
      <c r="J19" s="30"/>
      <c r="K19" s="30"/>
      <c r="L19" s="30"/>
      <c r="M19" s="30"/>
      <c r="N19" s="30"/>
    </row>
    <row r="20" spans="1:14" ht="36" customHeight="1">
      <c r="A20" s="107" t="s">
        <v>15</v>
      </c>
      <c r="B20" s="4">
        <v>90314</v>
      </c>
      <c r="C20" s="6" t="s">
        <v>10</v>
      </c>
      <c r="D20" s="104" t="s">
        <v>54</v>
      </c>
      <c r="E20" s="33" t="s">
        <v>9</v>
      </c>
      <c r="F20" s="64">
        <v>94</v>
      </c>
      <c r="G20" s="82"/>
      <c r="H20" s="76">
        <f t="shared" si="0"/>
        <v>0</v>
      </c>
      <c r="I20" s="76">
        <f t="shared" si="1"/>
        <v>0</v>
      </c>
      <c r="J20" s="30"/>
      <c r="K20" s="30"/>
      <c r="L20" s="30"/>
      <c r="M20" s="30"/>
      <c r="N20" s="30"/>
    </row>
    <row r="21" spans="1:14" ht="41.25" customHeight="1">
      <c r="A21" s="107" t="s">
        <v>16</v>
      </c>
      <c r="B21" s="4">
        <v>130307</v>
      </c>
      <c r="C21" s="6" t="s">
        <v>10</v>
      </c>
      <c r="D21" s="104" t="s">
        <v>47</v>
      </c>
      <c r="E21" s="33" t="s">
        <v>56</v>
      </c>
      <c r="F21" s="64">
        <v>94</v>
      </c>
      <c r="G21" s="82"/>
      <c r="H21" s="76">
        <f t="shared" si="0"/>
        <v>0</v>
      </c>
      <c r="I21" s="76">
        <f t="shared" si="1"/>
        <v>0</v>
      </c>
      <c r="J21" s="30"/>
      <c r="K21" s="30"/>
      <c r="L21" s="30"/>
      <c r="M21" s="30"/>
      <c r="N21" s="30"/>
    </row>
    <row r="22" spans="1:14" ht="44.25" customHeight="1">
      <c r="A22" s="107" t="s">
        <v>18</v>
      </c>
      <c r="B22" s="4">
        <v>100202</v>
      </c>
      <c r="C22" s="6" t="s">
        <v>10</v>
      </c>
      <c r="D22" s="104" t="s">
        <v>55</v>
      </c>
      <c r="E22" s="33" t="s">
        <v>0</v>
      </c>
      <c r="F22" s="64">
        <v>94</v>
      </c>
      <c r="G22" s="82"/>
      <c r="H22" s="76">
        <f t="shared" si="0"/>
        <v>0</v>
      </c>
      <c r="I22" s="76">
        <f t="shared" si="1"/>
        <v>0</v>
      </c>
      <c r="J22" s="30"/>
      <c r="K22" s="30"/>
      <c r="L22" s="30"/>
      <c r="M22" s="30"/>
      <c r="N22" s="30"/>
    </row>
    <row r="23" spans="1:14" ht="15">
      <c r="A23" s="58"/>
      <c r="B23" s="59"/>
      <c r="C23" s="59"/>
      <c r="D23" s="105"/>
      <c r="E23" s="67"/>
      <c r="F23" s="91"/>
      <c r="G23" s="94"/>
      <c r="H23" s="92" t="s">
        <v>29</v>
      </c>
      <c r="I23" s="93">
        <f>SUM(I15:I22)</f>
        <v>0</v>
      </c>
      <c r="J23" s="30"/>
      <c r="K23" s="30"/>
      <c r="L23" s="30"/>
      <c r="M23" s="30"/>
      <c r="N23" s="30"/>
    </row>
    <row r="24" spans="1:10" ht="39" customHeight="1">
      <c r="A24" s="31"/>
      <c r="B24" s="31">
        <v>3</v>
      </c>
      <c r="C24" s="31"/>
      <c r="D24" s="96" t="s">
        <v>57</v>
      </c>
      <c r="E24" s="62"/>
      <c r="F24" s="70"/>
      <c r="G24" s="88"/>
      <c r="H24" s="88"/>
      <c r="I24" s="88"/>
      <c r="J24" s="53"/>
    </row>
    <row r="25" spans="1:10" ht="33" customHeight="1">
      <c r="A25" s="7" t="s">
        <v>17</v>
      </c>
      <c r="B25" s="161" t="s">
        <v>42</v>
      </c>
      <c r="C25" s="162"/>
      <c r="D25" s="98" t="s">
        <v>57</v>
      </c>
      <c r="E25" s="115" t="s">
        <v>26</v>
      </c>
      <c r="F25" s="116">
        <v>1</v>
      </c>
      <c r="G25" s="117"/>
      <c r="H25" s="118">
        <f>G25*1.2993</f>
        <v>0</v>
      </c>
      <c r="I25" s="118">
        <f>H25*F25</f>
        <v>0</v>
      </c>
      <c r="J25" s="53"/>
    </row>
    <row r="26" spans="1:10" ht="18" customHeight="1">
      <c r="A26" s="55"/>
      <c r="B26" s="56"/>
      <c r="C26" s="56"/>
      <c r="D26" s="106"/>
      <c r="E26" s="83"/>
      <c r="F26" s="84"/>
      <c r="G26" s="85"/>
      <c r="H26" s="87" t="s">
        <v>58</v>
      </c>
      <c r="I26" s="85">
        <f>SUM(I25:I25)</f>
        <v>0</v>
      </c>
      <c r="J26" s="53"/>
    </row>
    <row r="27" spans="1:9" ht="35.25" customHeight="1">
      <c r="A27" s="145" t="s">
        <v>22</v>
      </c>
      <c r="B27" s="145"/>
      <c r="C27" s="145"/>
      <c r="D27" s="145"/>
      <c r="E27" s="145"/>
      <c r="F27" s="145"/>
      <c r="G27" s="145"/>
      <c r="H27" s="145"/>
      <c r="I27" s="85">
        <f>I26+I23+I12</f>
        <v>0</v>
      </c>
    </row>
    <row r="28" spans="1:9" ht="14.25">
      <c r="A28" s="149" t="s">
        <v>66</v>
      </c>
      <c r="B28" s="149"/>
      <c r="C28" s="149"/>
      <c r="D28" s="149"/>
      <c r="E28" s="149"/>
      <c r="F28" s="149"/>
      <c r="G28" s="149"/>
      <c r="H28" s="149"/>
      <c r="I28" s="149"/>
    </row>
    <row r="29" spans="1:9" ht="14.25">
      <c r="A29" s="149"/>
      <c r="B29" s="149"/>
      <c r="C29" s="149"/>
      <c r="D29" s="149"/>
      <c r="E29" s="149"/>
      <c r="F29" s="149"/>
      <c r="G29" s="149"/>
      <c r="H29" s="149"/>
      <c r="I29" s="149"/>
    </row>
    <row r="30" ht="14.25">
      <c r="I30" s="89"/>
    </row>
    <row r="31" ht="14.25">
      <c r="I31" s="89"/>
    </row>
    <row r="32" ht="14.25">
      <c r="I32" s="89"/>
    </row>
    <row r="33" ht="14.25">
      <c r="I33" s="89"/>
    </row>
    <row r="34" ht="14.25">
      <c r="I34" s="89"/>
    </row>
    <row r="35" ht="14.25">
      <c r="I35" s="89"/>
    </row>
    <row r="36" ht="14.25">
      <c r="I36" s="89"/>
    </row>
    <row r="37" ht="14.25">
      <c r="I37" s="89"/>
    </row>
    <row r="38" ht="14.25">
      <c r="I38" s="89"/>
    </row>
    <row r="39" ht="14.25">
      <c r="I39" s="89"/>
    </row>
    <row r="40" ht="14.25">
      <c r="I40" s="89"/>
    </row>
    <row r="41" ht="14.25">
      <c r="I41" s="89"/>
    </row>
    <row r="42" ht="14.25">
      <c r="I42" s="89"/>
    </row>
    <row r="43" ht="14.25">
      <c r="I43" s="89"/>
    </row>
    <row r="44" ht="14.25">
      <c r="I44" s="89"/>
    </row>
    <row r="45" ht="14.25">
      <c r="I45" s="89"/>
    </row>
    <row r="46" ht="14.25">
      <c r="I46" s="89"/>
    </row>
    <row r="47" ht="14.25">
      <c r="I47" s="89"/>
    </row>
    <row r="48" ht="14.25">
      <c r="I48" s="89"/>
    </row>
    <row r="49" ht="14.25">
      <c r="I49" s="89"/>
    </row>
    <row r="50" ht="14.25">
      <c r="I50" s="89"/>
    </row>
    <row r="51" ht="14.25">
      <c r="I51" s="89"/>
    </row>
    <row r="52" ht="14.25">
      <c r="I52" s="89"/>
    </row>
    <row r="53" ht="14.25">
      <c r="I53" s="89"/>
    </row>
    <row r="54" ht="14.25">
      <c r="I54" s="89"/>
    </row>
    <row r="55" ht="14.25">
      <c r="I55" s="89"/>
    </row>
    <row r="56" ht="14.25">
      <c r="I56" s="89"/>
    </row>
    <row r="57" ht="14.25">
      <c r="I57" s="89"/>
    </row>
    <row r="58" ht="14.25">
      <c r="I58" s="89"/>
    </row>
    <row r="59" ht="14.25">
      <c r="I59" s="89"/>
    </row>
    <row r="60" ht="14.25">
      <c r="I60" s="89"/>
    </row>
    <row r="61" ht="14.25">
      <c r="I61" s="89"/>
    </row>
    <row r="62" ht="14.25">
      <c r="I62" s="89"/>
    </row>
    <row r="63" ht="14.25">
      <c r="I63" s="89"/>
    </row>
    <row r="64" ht="14.25">
      <c r="I64" s="89"/>
    </row>
    <row r="65" ht="14.25">
      <c r="I65" s="89"/>
    </row>
    <row r="66" ht="14.25">
      <c r="I66" s="89"/>
    </row>
    <row r="67" ht="14.25">
      <c r="I67" s="89"/>
    </row>
    <row r="68" ht="14.25">
      <c r="I68" s="89"/>
    </row>
    <row r="69" ht="14.25">
      <c r="I69" s="89"/>
    </row>
    <row r="70" ht="14.25">
      <c r="I70" s="89"/>
    </row>
    <row r="71" ht="14.25">
      <c r="I71" s="89"/>
    </row>
    <row r="72" ht="14.25">
      <c r="I72" s="89"/>
    </row>
    <row r="73" ht="14.25">
      <c r="I73" s="89"/>
    </row>
    <row r="74" ht="14.25">
      <c r="I74" s="89"/>
    </row>
    <row r="75" ht="14.25">
      <c r="I75" s="89"/>
    </row>
    <row r="76" ht="14.25">
      <c r="I76" s="89"/>
    </row>
    <row r="77" ht="14.25">
      <c r="I77" s="89"/>
    </row>
    <row r="78" ht="14.25">
      <c r="I78" s="89"/>
    </row>
    <row r="79" ht="14.25">
      <c r="I79" s="89"/>
    </row>
    <row r="80" ht="14.25">
      <c r="I80" s="89"/>
    </row>
    <row r="81" ht="14.25">
      <c r="I81" s="89"/>
    </row>
    <row r="82" ht="14.25">
      <c r="I82" s="89"/>
    </row>
    <row r="83" ht="14.25">
      <c r="I83" s="89"/>
    </row>
    <row r="84" ht="14.25">
      <c r="I84" s="89"/>
    </row>
    <row r="85" ht="14.25">
      <c r="I85" s="89"/>
    </row>
    <row r="86" ht="14.25">
      <c r="I86" s="89"/>
    </row>
    <row r="87" ht="14.25">
      <c r="I87" s="89"/>
    </row>
    <row r="88" ht="14.25">
      <c r="I88" s="89"/>
    </row>
    <row r="89" ht="14.25">
      <c r="I89" s="89"/>
    </row>
    <row r="90" ht="14.25">
      <c r="I90" s="89"/>
    </row>
    <row r="91" ht="14.25">
      <c r="I91" s="89"/>
    </row>
    <row r="92" ht="14.25">
      <c r="I92" s="89"/>
    </row>
    <row r="93" ht="14.25">
      <c r="I93" s="89"/>
    </row>
    <row r="94" ht="14.25">
      <c r="I94" s="89"/>
    </row>
    <row r="95" ht="14.25">
      <c r="I95" s="89"/>
    </row>
    <row r="96" ht="14.25">
      <c r="I96" s="89"/>
    </row>
    <row r="97" ht="14.25">
      <c r="I97" s="89"/>
    </row>
    <row r="98" ht="14.25">
      <c r="I98" s="89"/>
    </row>
    <row r="99" ht="14.25">
      <c r="I99" s="89"/>
    </row>
    <row r="100" ht="14.25">
      <c r="I100" s="89"/>
    </row>
    <row r="101" ht="14.25">
      <c r="I101" s="89"/>
    </row>
    <row r="102" ht="14.25">
      <c r="I102" s="89"/>
    </row>
    <row r="103" ht="14.25">
      <c r="I103" s="89"/>
    </row>
    <row r="104" ht="14.25">
      <c r="I104" s="89"/>
    </row>
    <row r="105" ht="14.25">
      <c r="I105" s="89"/>
    </row>
    <row r="106" ht="14.25">
      <c r="I106" s="89"/>
    </row>
    <row r="107" ht="14.25">
      <c r="I107" s="89"/>
    </row>
    <row r="108" ht="14.25">
      <c r="I108" s="89"/>
    </row>
    <row r="109" ht="14.25">
      <c r="I109" s="89"/>
    </row>
    <row r="110" ht="14.25">
      <c r="I110" s="89"/>
    </row>
    <row r="111" ht="14.25">
      <c r="I111" s="89"/>
    </row>
    <row r="112" ht="14.25">
      <c r="I112" s="89"/>
    </row>
    <row r="113" ht="14.25">
      <c r="I113" s="89"/>
    </row>
    <row r="114" ht="14.25">
      <c r="I114" s="89"/>
    </row>
    <row r="115" ht="14.25">
      <c r="I115" s="89"/>
    </row>
    <row r="116" ht="14.25">
      <c r="I116" s="89"/>
    </row>
    <row r="117" ht="14.25">
      <c r="I117" s="89"/>
    </row>
    <row r="118" ht="14.25">
      <c r="I118" s="89"/>
    </row>
    <row r="119" ht="14.25">
      <c r="I119" s="89"/>
    </row>
    <row r="120" ht="14.25">
      <c r="I120" s="89"/>
    </row>
    <row r="121" ht="14.25">
      <c r="I121" s="89"/>
    </row>
    <row r="122" ht="14.25">
      <c r="I122" s="89"/>
    </row>
    <row r="123" ht="14.25">
      <c r="I123" s="89"/>
    </row>
    <row r="124" ht="14.25">
      <c r="I124" s="89"/>
    </row>
    <row r="125" ht="14.25">
      <c r="I125" s="89"/>
    </row>
    <row r="126" ht="14.25">
      <c r="I126" s="89"/>
    </row>
    <row r="127" ht="14.25">
      <c r="I127" s="89"/>
    </row>
    <row r="128" ht="14.25">
      <c r="I128" s="89"/>
    </row>
    <row r="129" ht="14.25">
      <c r="I129" s="89"/>
    </row>
    <row r="130" ht="14.25">
      <c r="I130" s="89"/>
    </row>
    <row r="131" ht="14.25">
      <c r="I131" s="89"/>
    </row>
    <row r="132" ht="14.25">
      <c r="I132" s="89"/>
    </row>
    <row r="133" ht="14.25">
      <c r="I133" s="89"/>
    </row>
    <row r="134" ht="14.25">
      <c r="I134" s="89"/>
    </row>
    <row r="135" ht="14.25">
      <c r="I135" s="89"/>
    </row>
    <row r="136" ht="14.25">
      <c r="I136" s="89"/>
    </row>
    <row r="137" ht="14.25">
      <c r="I137" s="89"/>
    </row>
    <row r="138" ht="14.25">
      <c r="I138" s="89"/>
    </row>
    <row r="139" ht="14.25">
      <c r="I139" s="89"/>
    </row>
    <row r="140" ht="14.25">
      <c r="I140" s="89"/>
    </row>
    <row r="141" ht="14.25">
      <c r="I141" s="89"/>
    </row>
    <row r="142" ht="14.25">
      <c r="I142" s="89"/>
    </row>
    <row r="143" ht="14.25">
      <c r="I143" s="89"/>
    </row>
    <row r="144" ht="14.25">
      <c r="I144" s="89"/>
    </row>
    <row r="145" ht="14.25">
      <c r="I145" s="89"/>
    </row>
    <row r="146" ht="14.25">
      <c r="I146" s="89"/>
    </row>
    <row r="147" ht="14.25">
      <c r="I147" s="89"/>
    </row>
    <row r="148" ht="14.25">
      <c r="I148" s="89"/>
    </row>
    <row r="149" ht="14.25">
      <c r="I149" s="89"/>
    </row>
    <row r="150" ht="14.25">
      <c r="I150" s="89"/>
    </row>
    <row r="151" ht="14.25">
      <c r="I151" s="89"/>
    </row>
    <row r="152" ht="14.25">
      <c r="I152" s="89"/>
    </row>
    <row r="153" ht="14.25">
      <c r="I153" s="89"/>
    </row>
    <row r="154" ht="14.25">
      <c r="I154" s="89"/>
    </row>
    <row r="155" ht="14.25">
      <c r="I155" s="89"/>
    </row>
    <row r="156" ht="14.25">
      <c r="I156" s="89"/>
    </row>
    <row r="157" ht="14.25">
      <c r="I157" s="89"/>
    </row>
    <row r="158" ht="14.25">
      <c r="I158" s="89"/>
    </row>
    <row r="159" ht="14.25">
      <c r="I159" s="89"/>
    </row>
    <row r="160" ht="14.25">
      <c r="I160" s="89"/>
    </row>
    <row r="161" ht="14.25">
      <c r="I161" s="89"/>
    </row>
    <row r="162" ht="14.25">
      <c r="I162" s="89"/>
    </row>
    <row r="163" ht="14.25">
      <c r="I163" s="89"/>
    </row>
    <row r="164" ht="14.25">
      <c r="I164" s="89"/>
    </row>
    <row r="165" ht="14.25">
      <c r="I165" s="89"/>
    </row>
    <row r="166" ht="14.25">
      <c r="I166" s="89"/>
    </row>
    <row r="167" ht="14.25">
      <c r="I167" s="89"/>
    </row>
    <row r="168" ht="14.25">
      <c r="I168" s="89"/>
    </row>
    <row r="169" ht="14.25">
      <c r="I169" s="89"/>
    </row>
    <row r="170" ht="14.25">
      <c r="I170" s="89"/>
    </row>
    <row r="171" ht="14.25">
      <c r="I171" s="89"/>
    </row>
    <row r="172" ht="14.25">
      <c r="I172" s="89"/>
    </row>
    <row r="173" ht="14.25">
      <c r="I173" s="89"/>
    </row>
    <row r="174" ht="14.25">
      <c r="I174" s="89"/>
    </row>
    <row r="175" ht="14.25">
      <c r="I175" s="89"/>
    </row>
    <row r="176" ht="14.25">
      <c r="I176" s="89"/>
    </row>
    <row r="177" ht="14.25">
      <c r="I177" s="89"/>
    </row>
    <row r="178" ht="14.25">
      <c r="I178" s="89"/>
    </row>
    <row r="179" ht="14.25">
      <c r="I179" s="89"/>
    </row>
    <row r="180" ht="14.25">
      <c r="I180" s="89"/>
    </row>
    <row r="181" ht="14.25">
      <c r="I181" s="89"/>
    </row>
    <row r="182" ht="14.25">
      <c r="I182" s="89"/>
    </row>
    <row r="183" ht="14.25">
      <c r="I183" s="89"/>
    </row>
    <row r="184" ht="14.25">
      <c r="I184" s="89"/>
    </row>
    <row r="185" ht="14.25">
      <c r="I185" s="89"/>
    </row>
    <row r="186" ht="14.25">
      <c r="I186" s="89"/>
    </row>
    <row r="187" ht="14.25">
      <c r="I187" s="89"/>
    </row>
    <row r="188" ht="14.25">
      <c r="I188" s="89"/>
    </row>
    <row r="189" ht="14.25">
      <c r="I189" s="89"/>
    </row>
    <row r="190" ht="14.25">
      <c r="I190" s="89"/>
    </row>
    <row r="191" ht="14.25">
      <c r="I191" s="89"/>
    </row>
    <row r="192" ht="14.25">
      <c r="I192" s="89"/>
    </row>
    <row r="193" ht="14.25">
      <c r="I193" s="89"/>
    </row>
    <row r="194" ht="14.25">
      <c r="I194" s="89"/>
    </row>
    <row r="195" ht="14.25">
      <c r="I195" s="89"/>
    </row>
    <row r="196" ht="14.25">
      <c r="I196" s="89"/>
    </row>
    <row r="197" ht="14.25">
      <c r="I197" s="89"/>
    </row>
    <row r="198" ht="14.25">
      <c r="I198" s="89"/>
    </row>
    <row r="199" ht="14.25">
      <c r="I199" s="89"/>
    </row>
    <row r="200" ht="14.25">
      <c r="I200" s="89"/>
    </row>
    <row r="201" ht="14.25">
      <c r="I201" s="89"/>
    </row>
    <row r="202" ht="14.25">
      <c r="I202" s="89"/>
    </row>
    <row r="203" ht="14.25">
      <c r="I203" s="89"/>
    </row>
    <row r="204" ht="14.25">
      <c r="I204" s="89"/>
    </row>
    <row r="205" ht="14.25">
      <c r="I205" s="89"/>
    </row>
    <row r="206" ht="14.25">
      <c r="I206" s="89"/>
    </row>
    <row r="207" ht="14.25">
      <c r="I207" s="89"/>
    </row>
    <row r="208" ht="14.25">
      <c r="I208" s="89"/>
    </row>
    <row r="209" ht="14.25">
      <c r="I209" s="89"/>
    </row>
    <row r="210" ht="14.25">
      <c r="I210" s="89"/>
    </row>
    <row r="211" ht="14.25">
      <c r="I211" s="89"/>
    </row>
    <row r="212" ht="14.25">
      <c r="I212" s="89"/>
    </row>
    <row r="213" ht="14.25">
      <c r="I213" s="89"/>
    </row>
    <row r="214" ht="14.25">
      <c r="I214" s="89"/>
    </row>
    <row r="215" ht="14.25">
      <c r="I215" s="89"/>
    </row>
    <row r="216" ht="14.25">
      <c r="I216" s="89"/>
    </row>
    <row r="217" ht="14.25">
      <c r="I217" s="89"/>
    </row>
    <row r="218" ht="14.25">
      <c r="I218" s="89"/>
    </row>
    <row r="219" ht="14.25">
      <c r="I219" s="89"/>
    </row>
    <row r="220" ht="14.25">
      <c r="I220" s="89"/>
    </row>
    <row r="221" ht="14.25">
      <c r="I221" s="89"/>
    </row>
    <row r="222" ht="14.25">
      <c r="I222" s="89"/>
    </row>
    <row r="223" ht="14.25">
      <c r="I223" s="89"/>
    </row>
    <row r="224" ht="14.25">
      <c r="I224" s="89"/>
    </row>
    <row r="225" ht="14.25">
      <c r="I225" s="89"/>
    </row>
    <row r="226" ht="14.25">
      <c r="I226" s="89"/>
    </row>
    <row r="227" ht="14.25">
      <c r="I227" s="89"/>
    </row>
    <row r="228" ht="14.25">
      <c r="I228" s="89"/>
    </row>
    <row r="229" ht="14.25">
      <c r="I229" s="89"/>
    </row>
    <row r="230" ht="14.25">
      <c r="I230" s="89"/>
    </row>
    <row r="231" ht="14.25">
      <c r="I231" s="89"/>
    </row>
    <row r="232" ht="14.25">
      <c r="I232" s="89"/>
    </row>
    <row r="233" ht="14.25">
      <c r="I233" s="89"/>
    </row>
    <row r="234" ht="14.25">
      <c r="I234" s="89"/>
    </row>
    <row r="235" ht="14.25">
      <c r="I235" s="89"/>
    </row>
    <row r="236" ht="14.25">
      <c r="I236" s="89"/>
    </row>
    <row r="237" ht="14.25">
      <c r="I237" s="89"/>
    </row>
    <row r="238" ht="14.25">
      <c r="I238" s="89"/>
    </row>
    <row r="239" ht="14.25">
      <c r="I239" s="89"/>
    </row>
    <row r="240" ht="14.25">
      <c r="I240" s="89"/>
    </row>
    <row r="241" ht="14.25">
      <c r="I241" s="89"/>
    </row>
    <row r="242" ht="14.25">
      <c r="I242" s="89"/>
    </row>
    <row r="243" ht="14.25">
      <c r="I243" s="89"/>
    </row>
    <row r="244" ht="14.25">
      <c r="I244" s="89"/>
    </row>
    <row r="245" ht="14.25">
      <c r="I245" s="89"/>
    </row>
    <row r="246" ht="14.25">
      <c r="I246" s="89"/>
    </row>
    <row r="247" ht="14.25">
      <c r="I247" s="89"/>
    </row>
    <row r="248" ht="14.25">
      <c r="I248" s="89"/>
    </row>
    <row r="249" ht="14.25">
      <c r="I249" s="89"/>
    </row>
    <row r="250" ht="14.25">
      <c r="I250" s="89"/>
    </row>
    <row r="251" ht="14.25">
      <c r="I251" s="89"/>
    </row>
    <row r="252" ht="14.25">
      <c r="I252" s="89"/>
    </row>
    <row r="253" ht="14.25">
      <c r="I253" s="89"/>
    </row>
    <row r="254" ht="14.25">
      <c r="I254" s="89"/>
    </row>
    <row r="255" ht="14.25">
      <c r="I255" s="89"/>
    </row>
    <row r="256" ht="14.25">
      <c r="I256" s="89"/>
    </row>
    <row r="257" ht="14.25">
      <c r="I257" s="89"/>
    </row>
    <row r="258" ht="14.25">
      <c r="I258" s="89"/>
    </row>
    <row r="259" ht="14.25">
      <c r="I259" s="89"/>
    </row>
    <row r="260" ht="14.25">
      <c r="I260" s="89"/>
    </row>
  </sheetData>
  <sheetProtection/>
  <mergeCells count="11">
    <mergeCell ref="B25:C25"/>
    <mergeCell ref="A27:H27"/>
    <mergeCell ref="D13:I13"/>
    <mergeCell ref="A28:I29"/>
    <mergeCell ref="A7:I8"/>
    <mergeCell ref="A1:I1"/>
    <mergeCell ref="A2:I2"/>
    <mergeCell ref="A3:I3"/>
    <mergeCell ref="A4:I4"/>
    <mergeCell ref="A5:G5"/>
    <mergeCell ref="C6:G6"/>
  </mergeCells>
  <printOptions/>
  <pageMargins left="0.5118110236220472" right="0.5118110236220472" top="1.3779527559055118" bottom="1.7716535433070868" header="0.31496062992125984" footer="0.31496062992125984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Usuario</cp:lastModifiedBy>
  <cp:lastPrinted>2023-11-14T18:17:54Z</cp:lastPrinted>
  <dcterms:created xsi:type="dcterms:W3CDTF">2016-07-22T18:31:10Z</dcterms:created>
  <dcterms:modified xsi:type="dcterms:W3CDTF">2024-05-06T19:26:28Z</dcterms:modified>
  <cp:category/>
  <cp:version/>
  <cp:contentType/>
  <cp:contentStatus/>
</cp:coreProperties>
</file>